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 tabRatio="517" firstSheet="5" activeTab="11"/>
  </bookViews>
  <sheets>
    <sheet name="январь 2024" sheetId="1" r:id="rId1"/>
    <sheet name="февраль 2024" sheetId="13" r:id="rId2"/>
    <sheet name="март 2024" sheetId="14" r:id="rId3"/>
    <sheet name="апрель 2024" sheetId="16" r:id="rId4"/>
    <sheet name="май 2024" sheetId="15" r:id="rId5"/>
    <sheet name="июнь 2024" sheetId="18" r:id="rId6"/>
    <sheet name="июль 2024" sheetId="19" r:id="rId7"/>
    <sheet name="август 2024 " sheetId="20" r:id="rId8"/>
    <sheet name="сентябрь 2024 " sheetId="21" r:id="rId9"/>
    <sheet name="октябрь 2024" sheetId="22" r:id="rId10"/>
    <sheet name="ноябрь 2024" sheetId="23" r:id="rId11"/>
    <sheet name="декабрь 2024" sheetId="24" r:id="rId12"/>
  </sheets>
  <calcPr calcId="144525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K13" i="23"/>
  <c r="D13" i="23"/>
  <c r="C13" i="23"/>
  <c r="J10" i="20" l="1"/>
  <c r="I10" i="20"/>
  <c r="H10" i="20"/>
  <c r="G10" i="20"/>
  <c r="F10" i="20"/>
  <c r="E10" i="20"/>
  <c r="D10" i="20"/>
  <c r="C10" i="20"/>
  <c r="K7" i="20"/>
  <c r="J7" i="20"/>
  <c r="I7" i="20"/>
  <c r="H7" i="20"/>
  <c r="G7" i="20"/>
  <c r="F7" i="20"/>
  <c r="E7" i="20"/>
  <c r="D7" i="20"/>
  <c r="C7" i="20"/>
  <c r="K13" i="19" l="1"/>
  <c r="J13" i="19"/>
  <c r="I13" i="19"/>
  <c r="H13" i="19"/>
  <c r="G13" i="19"/>
  <c r="F13" i="19"/>
  <c r="E13" i="19"/>
  <c r="D13" i="19"/>
  <c r="C13" i="19"/>
  <c r="J10" i="19"/>
  <c r="I10" i="19"/>
  <c r="H10" i="19"/>
  <c r="G10" i="19"/>
  <c r="F10" i="19"/>
  <c r="E10" i="19"/>
  <c r="D10" i="19"/>
  <c r="C10" i="19"/>
  <c r="K7" i="19"/>
  <c r="J7" i="19"/>
  <c r="I7" i="19"/>
  <c r="H7" i="19"/>
  <c r="G7" i="19"/>
  <c r="F7" i="19"/>
  <c r="E7" i="19"/>
  <c r="D7" i="19"/>
  <c r="C7" i="19"/>
  <c r="J10" i="15" l="1"/>
  <c r="I10" i="15"/>
  <c r="H10" i="15"/>
  <c r="G10" i="15"/>
  <c r="F10" i="15"/>
  <c r="E10" i="15"/>
  <c r="D10" i="15"/>
  <c r="C10" i="15"/>
  <c r="K7" i="15"/>
  <c r="J7" i="15"/>
  <c r="I7" i="15"/>
  <c r="H7" i="15"/>
  <c r="G7" i="15"/>
  <c r="F7" i="15"/>
  <c r="E7" i="15"/>
  <c r="D7" i="15"/>
  <c r="C7" i="15"/>
  <c r="K13" i="15"/>
  <c r="J13" i="15"/>
  <c r="I13" i="15"/>
  <c r="H13" i="15"/>
  <c r="G13" i="15"/>
  <c r="F13" i="15"/>
  <c r="E13" i="15"/>
  <c r="D13" i="15"/>
  <c r="C13" i="15"/>
  <c r="J10" i="16" l="1"/>
  <c r="I10" i="16"/>
  <c r="H10" i="16"/>
  <c r="G10" i="16"/>
  <c r="F10" i="16"/>
  <c r="E10" i="16"/>
  <c r="D10" i="16"/>
  <c r="C10" i="16"/>
  <c r="K7" i="16"/>
  <c r="J7" i="16"/>
  <c r="I7" i="16"/>
  <c r="H7" i="16"/>
  <c r="G7" i="16"/>
  <c r="F7" i="16"/>
  <c r="E7" i="16"/>
  <c r="D7" i="16"/>
  <c r="C7" i="16"/>
  <c r="J13" i="16" l="1"/>
  <c r="I13" i="16"/>
  <c r="H13" i="16"/>
  <c r="G13" i="16"/>
  <c r="F13" i="16"/>
  <c r="E13" i="16"/>
  <c r="D13" i="16"/>
  <c r="C13" i="16"/>
  <c r="J10" i="14" l="1"/>
  <c r="I10" i="14"/>
  <c r="H10" i="14"/>
  <c r="G10" i="14"/>
  <c r="F10" i="14"/>
  <c r="E10" i="14"/>
  <c r="D10" i="14"/>
  <c r="C10" i="14"/>
  <c r="K7" i="14"/>
  <c r="J7" i="14"/>
  <c r="I7" i="14"/>
  <c r="H7" i="14"/>
  <c r="G7" i="14"/>
  <c r="F7" i="14"/>
  <c r="E7" i="14"/>
  <c r="D7" i="14"/>
  <c r="C7" i="14"/>
  <c r="K7" i="13" l="1"/>
  <c r="J7" i="13"/>
  <c r="I7" i="13"/>
  <c r="H7" i="13"/>
  <c r="G7" i="13"/>
  <c r="F7" i="13"/>
  <c r="E7" i="13"/>
  <c r="D7" i="13"/>
  <c r="C7" i="13"/>
  <c r="K10" i="13"/>
  <c r="J10" i="13"/>
  <c r="I10" i="13"/>
  <c r="H10" i="13"/>
  <c r="G10" i="13"/>
  <c r="F10" i="13"/>
  <c r="E10" i="13"/>
  <c r="D10" i="13"/>
  <c r="C10" i="13"/>
  <c r="K7" i="1"/>
  <c r="J7" i="1"/>
  <c r="I7" i="1"/>
  <c r="H7" i="1"/>
  <c r="G7" i="1"/>
  <c r="F7" i="1"/>
  <c r="E7" i="1"/>
  <c r="D7" i="1"/>
  <c r="C7" i="1"/>
  <c r="K13" i="24"/>
  <c r="J13" i="24"/>
  <c r="I13" i="24"/>
  <c r="H13" i="24"/>
  <c r="G13" i="24"/>
  <c r="F13" i="24"/>
  <c r="E13" i="24"/>
  <c r="D13" i="24"/>
  <c r="C13" i="24"/>
  <c r="J10" i="24"/>
  <c r="I10" i="24"/>
  <c r="H10" i="24"/>
  <c r="G10" i="24"/>
  <c r="F10" i="24"/>
  <c r="E10" i="24"/>
  <c r="D10" i="24"/>
  <c r="C10" i="24"/>
  <c r="K7" i="24"/>
  <c r="J7" i="24"/>
  <c r="I7" i="24"/>
  <c r="H7" i="24"/>
  <c r="G7" i="24"/>
  <c r="F7" i="24"/>
  <c r="E7" i="24"/>
  <c r="D7" i="24"/>
  <c r="C7" i="24"/>
  <c r="J10" i="23"/>
  <c r="I10" i="23"/>
  <c r="H10" i="23"/>
  <c r="G10" i="23"/>
  <c r="F10" i="23"/>
  <c r="E10" i="23"/>
  <c r="D10" i="23"/>
  <c r="C10" i="23"/>
  <c r="K7" i="23"/>
  <c r="J7" i="23"/>
  <c r="I7" i="23"/>
  <c r="H7" i="23"/>
  <c r="G7" i="23"/>
  <c r="F7" i="23"/>
  <c r="E7" i="23"/>
  <c r="D7" i="23"/>
  <c r="C7" i="23"/>
  <c r="K10" i="22"/>
  <c r="J10" i="22"/>
  <c r="I10" i="22"/>
  <c r="G10" i="22"/>
  <c r="F10" i="22"/>
  <c r="E10" i="22"/>
  <c r="D10" i="22"/>
  <c r="C10" i="22"/>
  <c r="K7" i="22"/>
  <c r="J7" i="22"/>
  <c r="I7" i="22"/>
  <c r="H7" i="22"/>
  <c r="G7" i="22"/>
  <c r="F7" i="22"/>
  <c r="E7" i="22"/>
  <c r="D7" i="22"/>
  <c r="C7" i="22"/>
  <c r="K13" i="21"/>
  <c r="J13" i="21"/>
  <c r="I13" i="21"/>
  <c r="H13" i="21"/>
  <c r="G13" i="21"/>
  <c r="F13" i="21"/>
  <c r="E13" i="21"/>
  <c r="D13" i="21"/>
  <c r="C13" i="21"/>
  <c r="J10" i="21"/>
  <c r="I10" i="21"/>
  <c r="H10" i="21"/>
  <c r="G10" i="21"/>
  <c r="F10" i="21"/>
  <c r="E10" i="21"/>
  <c r="D10" i="21"/>
  <c r="C10" i="21"/>
  <c r="K7" i="21"/>
  <c r="J7" i="21"/>
  <c r="I7" i="21"/>
  <c r="H7" i="21"/>
  <c r="G7" i="21"/>
  <c r="F7" i="21"/>
  <c r="E7" i="21"/>
  <c r="D7" i="21"/>
  <c r="C7" i="21"/>
  <c r="K13" i="18"/>
  <c r="J13" i="18"/>
  <c r="I13" i="18"/>
  <c r="H13" i="18"/>
  <c r="G13" i="18"/>
  <c r="F13" i="18"/>
  <c r="E13" i="18"/>
  <c r="D13" i="18"/>
  <c r="C13" i="18"/>
  <c r="J10" i="18"/>
  <c r="I10" i="18"/>
  <c r="H10" i="18"/>
  <c r="G10" i="18"/>
  <c r="F10" i="18"/>
  <c r="E10" i="18"/>
  <c r="D10" i="18"/>
  <c r="C10" i="18"/>
  <c r="K7" i="18"/>
  <c r="J7" i="18"/>
  <c r="I7" i="18"/>
  <c r="H7" i="18"/>
  <c r="G7" i="18"/>
  <c r="F7" i="18"/>
  <c r="E7" i="18"/>
  <c r="D7" i="18"/>
  <c r="C7" i="18"/>
  <c r="K13" i="16"/>
  <c r="C13" i="1" l="1"/>
  <c r="I13" i="1"/>
  <c r="I10" i="1"/>
  <c r="K13" i="1"/>
  <c r="J13" i="1"/>
  <c r="H13" i="1"/>
  <c r="G13" i="1"/>
  <c r="F13" i="1"/>
  <c r="E13" i="1"/>
  <c r="D13" i="1"/>
  <c r="J10" i="1" l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<sst xmlns="http://schemas.openxmlformats.org/spreadsheetml/2006/main" count="308" uniqueCount="46">
  <si>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</si>
  <si>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</si>
  <si>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</si>
  <si>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</si>
  <si>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</si>
  <si>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</si>
  <si>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</si>
  <si>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</si>
  <si>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</si>
  <si>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</si>
  <si>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</si>
  <si>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</si>
  <si>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</si>
  <si>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Предоставление социальных услуг на дому</t>
  </si>
  <si>
    <t>Социальные услуги, предоставляемые совершеннолетним гражданам в стационарной форме</t>
  </si>
  <si>
    <t xml:space="preserve">Социальные услуги, предоставляемые совершеннолетним гражданам в полустационарной форме в отделениях дневного пребывания </t>
  </si>
  <si>
    <t>Срочные социальные услуги</t>
  </si>
  <si>
    <t>Ленинградское областное государственное бюджетное учреждение "Сланцевский ЦСО "Надежда"</t>
  </si>
  <si>
    <t>за  январь 2024 г.</t>
  </si>
  <si>
    <t>за  февраль 2024 г.</t>
  </si>
  <si>
    <t>за  март 2024 г.</t>
  </si>
  <si>
    <t>за  декабрь 2024 г.</t>
  </si>
  <si>
    <t>за  ноябрь  2024 г.</t>
  </si>
  <si>
    <t>за  октябрь 2024 г.</t>
  </si>
  <si>
    <t>за  сентябрь 2024 г.</t>
  </si>
  <si>
    <t>за  август 2024 г.</t>
  </si>
  <si>
    <t>за  июль  2024 г.</t>
  </si>
  <si>
    <t>за  июнь 2024 г.</t>
  </si>
  <si>
    <t>\</t>
  </si>
  <si>
    <t>за  май 2024 г.</t>
  </si>
  <si>
    <t>за  апрель 2024 г.</t>
  </si>
  <si>
    <t>Численность получателей</t>
  </si>
  <si>
    <t xml:space="preserve">Численность получателей </t>
  </si>
  <si>
    <t>45+8</t>
  </si>
  <si>
    <t>-</t>
  </si>
  <si>
    <t>47+4</t>
  </si>
  <si>
    <t>48+4</t>
  </si>
  <si>
    <t>47+7</t>
  </si>
  <si>
    <t>44+6</t>
  </si>
  <si>
    <t>46+7</t>
  </si>
  <si>
    <t>43+8</t>
  </si>
  <si>
    <t>45+7</t>
  </si>
  <si>
    <t>42+7</t>
  </si>
  <si>
    <t>45+2</t>
  </si>
  <si>
    <t>46+11</t>
  </si>
  <si>
    <t>50+12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</si>
</sst>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../../AppData/Local/AppData/AppData/Local/Desktop/&#1054;&#1090;&#1082;&#1088;&#1099;&#1090;&#1100;_&#1082;&#1072;&#1088;&#1090;&#1086;&#1090;&#1077;&#1082;&#1091;" TargetMode="External"/><Relationship Id="rId1" Type="http://schemas.openxmlformats.org/officeDocument/2006/relationships/hyperlink" Target="../../AppData/Local/AppData/AppData/Local/Desktop/&#1054;&#1090;&#1082;&#1088;&#1099;&#1090;&#1100;_&#1082;&#1072;&#1088;&#1090;&#1086;&#1090;&#1077;&#1082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3"/>
  <sheetViews>
    <sheetView zoomScale="110" zoomScaleNormal="110" workbookViewId="0">
      <selection activeCell="C13" sqref="C13:K13"/>
    </sheetView>
  </sheetViews>
  <sheetFormatPr defaultColWidth="17.85546875" defaultRowHeight="15" x14ac:dyDescent="0.25"/>
  <cols>
    <col min="1" max="1" width="4.28515625" style="1" customWidth="1"/>
    <col min="2" max="2" width="17.85546875" style="2"/>
    <col min="3" max="3" width="13.42578125" style="2" customWidth="1"/>
    <col min="4" max="4" width="15" style="2" customWidth="1"/>
    <col min="5" max="8" width="17.85546875" style="2"/>
    <col min="9" max="9" width="11" style="2" customWidth="1"/>
    <col min="10" max="10" width="17.85546875" style="2"/>
    <col min="11" max="11" width="20.7109375" style="2" customWidth="1"/>
    <col min="12" max="12" width="9.85546875" style="2" customWidth="1"/>
    <col min="13" max="1026" width="17.85546875" style="2"/>
  </cols>
  <sheetData>
    <row r="1" spans="1:11" ht="35.25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39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.5" customHeight="1" x14ac:dyDescent="0.25">
      <c r="A3" s="31" t="s">
        <v>18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31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89.25" customHeight="1" x14ac:dyDescent="0.25">
      <c r="A6" s="3">
        <v>1</v>
      </c>
      <c r="B6" s="6" t="s">
        <v>14</v>
      </c>
      <c r="C6" s="8">
        <v>466</v>
      </c>
      <c r="D6" s="8">
        <v>176</v>
      </c>
      <c r="E6" s="8">
        <v>56</v>
      </c>
      <c r="F6" s="8">
        <v>0</v>
      </c>
      <c r="G6" s="3">
        <v>44</v>
      </c>
      <c r="H6" s="3">
        <v>0</v>
      </c>
      <c r="I6" s="3">
        <v>0</v>
      </c>
      <c r="J6" s="3">
        <v>22</v>
      </c>
      <c r="K6" s="3">
        <v>17</v>
      </c>
    </row>
    <row r="7" spans="1:11" x14ac:dyDescent="0.25">
      <c r="A7" s="27" t="s">
        <v>11</v>
      </c>
      <c r="B7" s="27"/>
      <c r="C7" s="10">
        <f t="shared" ref="C7:K7" si="0">SUM(C6:C6)</f>
        <v>466</v>
      </c>
      <c r="D7" s="10">
        <f t="shared" si="0"/>
        <v>176</v>
      </c>
      <c r="E7" s="10">
        <f t="shared" si="0"/>
        <v>56</v>
      </c>
      <c r="F7" s="10">
        <f t="shared" si="0"/>
        <v>0</v>
      </c>
      <c r="G7" s="10">
        <f t="shared" si="0"/>
        <v>44</v>
      </c>
      <c r="H7" s="10">
        <f t="shared" si="0"/>
        <v>0</v>
      </c>
      <c r="I7" s="10">
        <f t="shared" si="0"/>
        <v>0</v>
      </c>
      <c r="J7" s="10">
        <f t="shared" si="0"/>
        <v>22</v>
      </c>
      <c r="K7" s="10">
        <f t="shared" si="0"/>
        <v>17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686</v>
      </c>
      <c r="D9" s="8">
        <v>504</v>
      </c>
      <c r="E9" s="8">
        <v>126</v>
      </c>
      <c r="F9" s="8">
        <v>0</v>
      </c>
      <c r="G9" s="3">
        <v>216</v>
      </c>
      <c r="H9" s="3">
        <v>0</v>
      </c>
      <c r="I9" s="8">
        <v>8</v>
      </c>
      <c r="J9" s="3">
        <v>114</v>
      </c>
      <c r="K9" s="3" t="s">
        <v>33</v>
      </c>
    </row>
    <row r="10" spans="1:11" x14ac:dyDescent="0.25">
      <c r="A10" s="27" t="s">
        <v>11</v>
      </c>
      <c r="B10" s="27"/>
      <c r="C10" s="5">
        <f t="shared" ref="C10:J10" si="1">SUM(C9:C9)</f>
        <v>686</v>
      </c>
      <c r="D10" s="5">
        <f t="shared" si="1"/>
        <v>504</v>
      </c>
      <c r="E10" s="5">
        <f t="shared" si="1"/>
        <v>126</v>
      </c>
      <c r="F10" s="5">
        <f t="shared" si="1"/>
        <v>0</v>
      </c>
      <c r="G10" s="5">
        <f t="shared" si="1"/>
        <v>216</v>
      </c>
      <c r="H10" s="5">
        <f t="shared" si="1"/>
        <v>0</v>
      </c>
      <c r="I10" s="7">
        <f t="shared" si="1"/>
        <v>8</v>
      </c>
      <c r="J10" s="5">
        <f t="shared" si="1"/>
        <v>114</v>
      </c>
      <c r="K10" s="7">
        <v>53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12">
        <v>13451</v>
      </c>
      <c r="D12" s="12">
        <v>3666</v>
      </c>
      <c r="E12" s="12">
        <v>2432</v>
      </c>
      <c r="F12" s="3">
        <v>14</v>
      </c>
      <c r="G12" s="3" t="s">
        <v>34</v>
      </c>
      <c r="H12" s="8">
        <v>137</v>
      </c>
      <c r="I12" s="3" t="s">
        <v>34</v>
      </c>
      <c r="J12" s="3">
        <v>334</v>
      </c>
      <c r="K12" s="3"/>
    </row>
    <row r="13" spans="1:11" x14ac:dyDescent="0.25">
      <c r="A13" s="27" t="s">
        <v>11</v>
      </c>
      <c r="B13" s="27"/>
      <c r="C13" s="7">
        <f>SUM(C12:C12)</f>
        <v>13451</v>
      </c>
      <c r="D13" s="7">
        <f t="shared" ref="D13:K13" si="2">SUM(D12:D12)</f>
        <v>3666</v>
      </c>
      <c r="E13" s="7">
        <f t="shared" si="2"/>
        <v>2432</v>
      </c>
      <c r="F13" s="7">
        <f t="shared" si="2"/>
        <v>14</v>
      </c>
      <c r="G13" s="7">
        <f t="shared" si="2"/>
        <v>0</v>
      </c>
      <c r="H13" s="7">
        <f t="shared" si="2"/>
        <v>137</v>
      </c>
      <c r="I13" s="7">
        <f t="shared" si="2"/>
        <v>0</v>
      </c>
      <c r="J13" s="7">
        <f t="shared" si="2"/>
        <v>334</v>
      </c>
      <c r="K13" s="7">
        <f t="shared" si="2"/>
        <v>0</v>
      </c>
    </row>
  </sheetData>
  <mergeCells count="9">
    <mergeCell ref="A8:K8"/>
    <mergeCell ref="A10:B10"/>
    <mergeCell ref="A11:K11"/>
    <mergeCell ref="A13:B13"/>
    <mergeCell ref="A1:K1"/>
    <mergeCell ref="A2:K2"/>
    <mergeCell ref="A3:K3"/>
    <mergeCell ref="A5:K5"/>
    <mergeCell ref="A7:B7"/>
  </mergeCells>
  <pageMargins left="0.51180555555555496" right="0.51180555555555496" top="0.55138888888888904" bottom="0.55138888888888904" header="0.51180555555555496" footer="0.51180555555555496"/>
  <pageSetup paperSize="9" scale="90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15" sqref="E15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483</v>
      </c>
      <c r="D6" s="8">
        <v>218</v>
      </c>
      <c r="E6" s="8">
        <v>85</v>
      </c>
      <c r="F6" s="8">
        <v>36</v>
      </c>
      <c r="G6" s="3">
        <v>103</v>
      </c>
      <c r="H6" s="3">
        <v>0</v>
      </c>
      <c r="I6" s="3">
        <v>0</v>
      </c>
      <c r="J6" s="3">
        <v>12</v>
      </c>
      <c r="K6" s="3">
        <v>20</v>
      </c>
    </row>
    <row r="7" spans="1:11" x14ac:dyDescent="0.25">
      <c r="A7" s="27" t="s">
        <v>11</v>
      </c>
      <c r="B7" s="27"/>
      <c r="C7" s="9">
        <f t="shared" ref="C7:K7" si="0">SUM(C6:C6)</f>
        <v>483</v>
      </c>
      <c r="D7" s="9">
        <f t="shared" si="0"/>
        <v>218</v>
      </c>
      <c r="E7" s="9">
        <f t="shared" si="0"/>
        <v>85</v>
      </c>
      <c r="F7" s="9">
        <f t="shared" si="0"/>
        <v>36</v>
      </c>
      <c r="G7" s="9">
        <f t="shared" si="0"/>
        <v>103</v>
      </c>
      <c r="H7" s="9">
        <f t="shared" si="0"/>
        <v>0</v>
      </c>
      <c r="I7" s="9">
        <f t="shared" si="0"/>
        <v>0</v>
      </c>
      <c r="J7" s="9">
        <f t="shared" si="0"/>
        <v>12</v>
      </c>
      <c r="K7" s="9">
        <f t="shared" si="0"/>
        <v>20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940</v>
      </c>
      <c r="D9" s="8">
        <v>925</v>
      </c>
      <c r="E9" s="8">
        <v>433</v>
      </c>
      <c r="F9" s="8">
        <v>120</v>
      </c>
      <c r="G9" s="3">
        <v>557</v>
      </c>
      <c r="H9" s="3">
        <v>0</v>
      </c>
      <c r="I9" s="8">
        <v>2</v>
      </c>
      <c r="J9" s="3">
        <v>108</v>
      </c>
      <c r="K9" s="3" t="s">
        <v>43</v>
      </c>
    </row>
    <row r="10" spans="1:11" x14ac:dyDescent="0.25">
      <c r="A10" s="27" t="s">
        <v>11</v>
      </c>
      <c r="B10" s="27"/>
      <c r="C10" s="9">
        <f t="shared" ref="C10:J10" si="1">SUM(C9:C9)</f>
        <v>940</v>
      </c>
      <c r="D10" s="9">
        <f t="shared" si="1"/>
        <v>925</v>
      </c>
      <c r="E10" s="9">
        <f t="shared" si="1"/>
        <v>433</v>
      </c>
      <c r="F10" s="9">
        <f t="shared" si="1"/>
        <v>120</v>
      </c>
      <c r="G10" s="9">
        <f t="shared" si="1"/>
        <v>557</v>
      </c>
      <c r="H10" s="9" t="s">
        <v>34</v>
      </c>
      <c r="I10" s="9">
        <f t="shared" si="1"/>
        <v>2</v>
      </c>
      <c r="J10" s="9">
        <f t="shared" si="1"/>
        <v>108</v>
      </c>
      <c r="K10" s="9">
        <f>SUM(K9)</f>
        <v>0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24">
        <v>15785</v>
      </c>
      <c r="D12" s="24">
        <v>4366</v>
      </c>
      <c r="E12" s="24">
        <v>2731</v>
      </c>
      <c r="F12" s="21">
        <v>28</v>
      </c>
      <c r="G12" s="21">
        <v>0</v>
      </c>
      <c r="H12" s="24">
        <v>125</v>
      </c>
      <c r="I12" s="21">
        <v>0</v>
      </c>
      <c r="J12" s="21">
        <v>576</v>
      </c>
      <c r="K12" s="21">
        <v>341</v>
      </c>
    </row>
    <row r="13" spans="1:11" x14ac:dyDescent="0.25">
      <c r="A13" s="27" t="s">
        <v>11</v>
      </c>
      <c r="B13" s="27"/>
      <c r="C13" s="24">
        <v>15785</v>
      </c>
      <c r="D13" s="24">
        <v>4366</v>
      </c>
      <c r="E13" s="24">
        <v>2731</v>
      </c>
      <c r="F13" s="21">
        <v>28</v>
      </c>
      <c r="G13" s="21">
        <v>0</v>
      </c>
      <c r="H13" s="24">
        <v>125</v>
      </c>
      <c r="I13" s="21">
        <v>0</v>
      </c>
      <c r="J13" s="21">
        <v>576</v>
      </c>
      <c r="K13" s="21">
        <v>341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12" sqref="K12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490</v>
      </c>
      <c r="D6" s="8">
        <v>206</v>
      </c>
      <c r="E6" s="8">
        <v>160</v>
      </c>
      <c r="F6" s="8">
        <v>51</v>
      </c>
      <c r="G6" s="3">
        <v>53</v>
      </c>
      <c r="H6" s="3">
        <v>0</v>
      </c>
      <c r="I6" s="3">
        <v>0</v>
      </c>
      <c r="J6" s="3">
        <v>15</v>
      </c>
      <c r="K6" s="3">
        <v>17</v>
      </c>
    </row>
    <row r="7" spans="1:11" x14ac:dyDescent="0.25">
      <c r="A7" s="27" t="s">
        <v>11</v>
      </c>
      <c r="B7" s="27"/>
      <c r="C7" s="9">
        <f t="shared" ref="C7:K7" si="0">SUM(C6:C6)</f>
        <v>490</v>
      </c>
      <c r="D7" s="9">
        <f t="shared" si="0"/>
        <v>206</v>
      </c>
      <c r="E7" s="9">
        <f t="shared" si="0"/>
        <v>160</v>
      </c>
      <c r="F7" s="9">
        <f t="shared" si="0"/>
        <v>51</v>
      </c>
      <c r="G7" s="9">
        <f t="shared" si="0"/>
        <v>53</v>
      </c>
      <c r="H7" s="9">
        <f t="shared" si="0"/>
        <v>0</v>
      </c>
      <c r="I7" s="9">
        <f t="shared" si="0"/>
        <v>0</v>
      </c>
      <c r="J7" s="9">
        <f t="shared" si="0"/>
        <v>15</v>
      </c>
      <c r="K7" s="9">
        <f t="shared" si="0"/>
        <v>17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856</v>
      </c>
      <c r="D9" s="8">
        <v>452</v>
      </c>
      <c r="E9" s="8">
        <v>430</v>
      </c>
      <c r="F9" s="8">
        <v>179</v>
      </c>
      <c r="G9" s="3">
        <v>291</v>
      </c>
      <c r="H9" s="3">
        <v>0</v>
      </c>
      <c r="I9" s="8">
        <v>11</v>
      </c>
      <c r="J9" s="3">
        <v>177</v>
      </c>
      <c r="K9" s="3" t="s">
        <v>44</v>
      </c>
    </row>
    <row r="10" spans="1:11" x14ac:dyDescent="0.25">
      <c r="A10" s="27" t="s">
        <v>11</v>
      </c>
      <c r="B10" s="27"/>
      <c r="C10" s="9">
        <f t="shared" ref="C10:J10" si="1">SUM(C9:C9)</f>
        <v>856</v>
      </c>
      <c r="D10" s="9">
        <f t="shared" si="1"/>
        <v>452</v>
      </c>
      <c r="E10" s="9">
        <f t="shared" si="1"/>
        <v>430</v>
      </c>
      <c r="F10" s="9">
        <f t="shared" si="1"/>
        <v>179</v>
      </c>
      <c r="G10" s="9">
        <f t="shared" si="1"/>
        <v>291</v>
      </c>
      <c r="H10" s="9">
        <f t="shared" si="1"/>
        <v>0</v>
      </c>
      <c r="I10" s="9">
        <f t="shared" si="1"/>
        <v>11</v>
      </c>
      <c r="J10" s="9">
        <f t="shared" si="1"/>
        <v>177</v>
      </c>
      <c r="K10" s="9">
        <v>57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21">
        <v>3</v>
      </c>
      <c r="B12" s="23" t="s">
        <v>13</v>
      </c>
      <c r="C12" s="24">
        <v>15301</v>
      </c>
      <c r="D12" s="24">
        <v>4265</v>
      </c>
      <c r="E12" s="24">
        <v>2667</v>
      </c>
      <c r="F12" s="21">
        <v>18</v>
      </c>
      <c r="G12" s="21" t="s">
        <v>34</v>
      </c>
      <c r="H12" s="24">
        <v>153</v>
      </c>
      <c r="I12" s="21" t="s">
        <v>34</v>
      </c>
      <c r="J12" s="21">
        <v>479</v>
      </c>
      <c r="K12" s="21">
        <v>337</v>
      </c>
    </row>
    <row r="13" spans="1:11" x14ac:dyDescent="0.25">
      <c r="A13" s="27" t="s">
        <v>11</v>
      </c>
      <c r="B13" s="27"/>
      <c r="C13" s="22">
        <f>C12</f>
        <v>15301</v>
      </c>
      <c r="D13" s="22">
        <f>D12</f>
        <v>4265</v>
      </c>
      <c r="E13" s="25">
        <f t="shared" ref="E13:K13" si="2">E12</f>
        <v>2667</v>
      </c>
      <c r="F13" s="25">
        <f t="shared" si="2"/>
        <v>18</v>
      </c>
      <c r="G13" s="25" t="str">
        <f t="shared" si="2"/>
        <v>-</v>
      </c>
      <c r="H13" s="25">
        <f t="shared" si="2"/>
        <v>153</v>
      </c>
      <c r="I13" s="25" t="str">
        <f t="shared" si="2"/>
        <v>-</v>
      </c>
      <c r="J13" s="25">
        <f t="shared" si="2"/>
        <v>479</v>
      </c>
      <c r="K13" s="25">
        <f t="shared" si="2"/>
        <v>337</v>
      </c>
    </row>
  </sheetData>
  <mergeCells count="9">
    <mergeCell ref="A13:B13"/>
    <mergeCell ref="A10:B10"/>
    <mergeCell ref="A1:K1"/>
    <mergeCell ref="A2:K2"/>
    <mergeCell ref="A3:K3"/>
    <mergeCell ref="A5:K5"/>
    <mergeCell ref="A7:B7"/>
    <mergeCell ref="A8:K8"/>
    <mergeCell ref="A11:K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K12" sqref="K12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539</v>
      </c>
      <c r="D6" s="8">
        <v>130</v>
      </c>
      <c r="E6" s="8">
        <v>88</v>
      </c>
      <c r="F6" s="8">
        <v>40</v>
      </c>
      <c r="G6" s="3">
        <v>30</v>
      </c>
      <c r="H6" s="3">
        <v>0</v>
      </c>
      <c r="I6" s="3">
        <v>0</v>
      </c>
      <c r="J6" s="3">
        <v>2</v>
      </c>
      <c r="K6" s="3">
        <v>19</v>
      </c>
    </row>
    <row r="7" spans="1:11" x14ac:dyDescent="0.25">
      <c r="A7" s="27" t="s">
        <v>11</v>
      </c>
      <c r="B7" s="27"/>
      <c r="C7" s="9">
        <f t="shared" ref="C7:K7" si="0">SUM(C6:C6)</f>
        <v>539</v>
      </c>
      <c r="D7" s="9">
        <f t="shared" si="0"/>
        <v>130</v>
      </c>
      <c r="E7" s="9">
        <f t="shared" si="0"/>
        <v>88</v>
      </c>
      <c r="F7" s="9">
        <f t="shared" si="0"/>
        <v>40</v>
      </c>
      <c r="G7" s="9">
        <f t="shared" si="0"/>
        <v>30</v>
      </c>
      <c r="H7" s="9">
        <f t="shared" si="0"/>
        <v>0</v>
      </c>
      <c r="I7" s="9">
        <f t="shared" si="0"/>
        <v>0</v>
      </c>
      <c r="J7" s="9">
        <f t="shared" si="0"/>
        <v>2</v>
      </c>
      <c r="K7" s="9">
        <f t="shared" si="0"/>
        <v>19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795</v>
      </c>
      <c r="D9" s="8">
        <v>290</v>
      </c>
      <c r="E9" s="8">
        <v>282</v>
      </c>
      <c r="F9" s="8">
        <v>103</v>
      </c>
      <c r="G9" s="3">
        <v>224</v>
      </c>
      <c r="H9" s="3">
        <v>0</v>
      </c>
      <c r="I9" s="8">
        <v>12</v>
      </c>
      <c r="J9" s="3">
        <v>83</v>
      </c>
      <c r="K9" s="21" t="s">
        <v>45</v>
      </c>
    </row>
    <row r="10" spans="1:11" x14ac:dyDescent="0.25">
      <c r="A10" s="27" t="s">
        <v>11</v>
      </c>
      <c r="B10" s="27"/>
      <c r="C10" s="9">
        <f t="shared" ref="C10:J10" si="1">SUM(C9:C9)</f>
        <v>795</v>
      </c>
      <c r="D10" s="9">
        <f t="shared" si="1"/>
        <v>290</v>
      </c>
      <c r="E10" s="9">
        <f t="shared" si="1"/>
        <v>282</v>
      </c>
      <c r="F10" s="9">
        <f t="shared" si="1"/>
        <v>103</v>
      </c>
      <c r="G10" s="9">
        <f t="shared" si="1"/>
        <v>224</v>
      </c>
      <c r="H10" s="9">
        <f t="shared" si="1"/>
        <v>0</v>
      </c>
      <c r="I10" s="9">
        <f t="shared" si="1"/>
        <v>12</v>
      </c>
      <c r="J10" s="9">
        <f t="shared" si="1"/>
        <v>83</v>
      </c>
      <c r="K10" s="9">
        <v>62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14965</v>
      </c>
      <c r="D12" s="8">
        <v>4158</v>
      </c>
      <c r="E12" s="8">
        <v>2540</v>
      </c>
      <c r="F12" s="3">
        <v>28</v>
      </c>
      <c r="G12" s="3">
        <v>0</v>
      </c>
      <c r="H12" s="8">
        <v>171</v>
      </c>
      <c r="I12" s="3">
        <v>0</v>
      </c>
      <c r="J12" s="3">
        <v>478</v>
      </c>
      <c r="K12" s="3">
        <v>320</v>
      </c>
    </row>
    <row r="13" spans="1:11" x14ac:dyDescent="0.25">
      <c r="A13" s="27" t="s">
        <v>11</v>
      </c>
      <c r="B13" s="27"/>
      <c r="C13" s="9">
        <f>SUM(C12:C12)</f>
        <v>14965</v>
      </c>
      <c r="D13" s="9">
        <f t="shared" ref="D13:K13" si="2">SUM(D12:D12)</f>
        <v>4158</v>
      </c>
      <c r="E13" s="9">
        <f t="shared" si="2"/>
        <v>2540</v>
      </c>
      <c r="F13" s="9">
        <f t="shared" si="2"/>
        <v>28</v>
      </c>
      <c r="G13" s="9">
        <f t="shared" si="2"/>
        <v>0</v>
      </c>
      <c r="H13" s="9">
        <f t="shared" si="2"/>
        <v>171</v>
      </c>
      <c r="I13" s="9">
        <f t="shared" si="2"/>
        <v>0</v>
      </c>
      <c r="J13" s="9">
        <f t="shared" si="2"/>
        <v>478</v>
      </c>
      <c r="K13" s="9">
        <f t="shared" si="2"/>
        <v>320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BreakPreview" zoomScale="110" zoomScaleNormal="110" zoomScaleSheetLayoutView="110" workbookViewId="0">
      <selection activeCell="Q16" sqref="P15:Q16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96.75" customHeight="1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96" customHeight="1" x14ac:dyDescent="0.25">
      <c r="A6" s="3">
        <v>1</v>
      </c>
      <c r="B6" s="6" t="s">
        <v>14</v>
      </c>
      <c r="C6" s="8">
        <v>734</v>
      </c>
      <c r="D6" s="8">
        <v>215</v>
      </c>
      <c r="E6" s="8">
        <v>0</v>
      </c>
      <c r="F6" s="8">
        <v>73</v>
      </c>
      <c r="G6" s="3">
        <v>106</v>
      </c>
      <c r="H6" s="3">
        <v>0</v>
      </c>
      <c r="I6" s="8">
        <v>0</v>
      </c>
      <c r="J6" s="3">
        <v>55</v>
      </c>
      <c r="K6" s="3">
        <v>17</v>
      </c>
    </row>
    <row r="7" spans="1:11" x14ac:dyDescent="0.25">
      <c r="A7" s="32" t="s">
        <v>11</v>
      </c>
      <c r="B7" s="33"/>
      <c r="C7" s="13">
        <f t="shared" ref="C7:J7" si="0">SUM(C6:C6)</f>
        <v>734</v>
      </c>
      <c r="D7" s="13">
        <f t="shared" si="0"/>
        <v>215</v>
      </c>
      <c r="E7" s="13">
        <f t="shared" si="0"/>
        <v>0</v>
      </c>
      <c r="F7" s="13">
        <f t="shared" si="0"/>
        <v>73</v>
      </c>
      <c r="G7" s="13">
        <f t="shared" si="0"/>
        <v>106</v>
      </c>
      <c r="H7" s="13">
        <f t="shared" si="0"/>
        <v>0</v>
      </c>
      <c r="I7" s="13">
        <f t="shared" si="0"/>
        <v>0</v>
      </c>
      <c r="J7" s="13">
        <f t="shared" si="0"/>
        <v>55</v>
      </c>
      <c r="K7" s="13">
        <f>SUM(K6)</f>
        <v>17</v>
      </c>
    </row>
    <row r="8" spans="1:11" x14ac:dyDescent="0.25">
      <c r="A8" s="34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6"/>
    </row>
    <row r="9" spans="1:11" ht="115.5" customHeight="1" x14ac:dyDescent="0.25">
      <c r="A9" s="3">
        <v>2</v>
      </c>
      <c r="B9" s="6" t="s">
        <v>15</v>
      </c>
      <c r="C9" s="8">
        <v>893</v>
      </c>
      <c r="D9" s="8">
        <v>638</v>
      </c>
      <c r="E9" s="8">
        <v>0</v>
      </c>
      <c r="F9" s="8">
        <v>213</v>
      </c>
      <c r="G9" s="3">
        <v>260</v>
      </c>
      <c r="H9" s="3">
        <v>0</v>
      </c>
      <c r="I9" s="3">
        <v>4</v>
      </c>
      <c r="J9" s="3">
        <v>241</v>
      </c>
      <c r="K9" s="3" t="s">
        <v>35</v>
      </c>
    </row>
    <row r="10" spans="1:11" x14ac:dyDescent="0.25">
      <c r="A10" s="32" t="s">
        <v>11</v>
      </c>
      <c r="B10" s="33"/>
      <c r="C10" s="13">
        <f t="shared" ref="C10:K10" si="1">SUM(C9:C9)</f>
        <v>893</v>
      </c>
      <c r="D10" s="13">
        <f t="shared" si="1"/>
        <v>638</v>
      </c>
      <c r="E10" s="13">
        <f t="shared" si="1"/>
        <v>0</v>
      </c>
      <c r="F10" s="13">
        <f t="shared" si="1"/>
        <v>213</v>
      </c>
      <c r="G10" s="13">
        <f t="shared" si="1"/>
        <v>260</v>
      </c>
      <c r="H10" s="13">
        <f t="shared" si="1"/>
        <v>0</v>
      </c>
      <c r="I10" s="13">
        <f t="shared" si="1"/>
        <v>4</v>
      </c>
      <c r="J10" s="13">
        <f t="shared" si="1"/>
        <v>241</v>
      </c>
      <c r="K10" s="13">
        <f t="shared" si="1"/>
        <v>0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12">
        <v>14451</v>
      </c>
      <c r="D12" s="12">
        <v>4169</v>
      </c>
      <c r="E12" s="12">
        <v>2648</v>
      </c>
      <c r="F12" s="3">
        <v>17</v>
      </c>
      <c r="G12" s="3" t="s">
        <v>34</v>
      </c>
      <c r="H12" s="8">
        <v>149</v>
      </c>
      <c r="I12" s="3" t="s">
        <v>34</v>
      </c>
      <c r="J12" s="3">
        <v>411</v>
      </c>
      <c r="K12" s="3"/>
    </row>
    <row r="13" spans="1:11" x14ac:dyDescent="0.25">
      <c r="A13" s="32" t="s">
        <v>11</v>
      </c>
      <c r="B13" s="33"/>
      <c r="C13" s="11">
        <v>14451</v>
      </c>
      <c r="D13" s="11">
        <v>4169</v>
      </c>
      <c r="E13" s="11">
        <v>2648</v>
      </c>
      <c r="F13" s="11">
        <v>17</v>
      </c>
      <c r="G13" s="11">
        <v>0</v>
      </c>
      <c r="H13" s="11">
        <v>149</v>
      </c>
      <c r="I13" s="11">
        <v>0</v>
      </c>
      <c r="J13" s="11">
        <v>411</v>
      </c>
      <c r="K13" s="11"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9" sqref="K9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487</v>
      </c>
      <c r="D6" s="8">
        <v>233</v>
      </c>
      <c r="E6" s="8">
        <v>129</v>
      </c>
      <c r="F6" s="8">
        <v>117</v>
      </c>
      <c r="G6" s="3">
        <v>71</v>
      </c>
      <c r="H6" s="3">
        <v>0</v>
      </c>
      <c r="I6" s="8">
        <v>0</v>
      </c>
      <c r="J6" s="3">
        <v>41</v>
      </c>
      <c r="K6" s="3">
        <v>17</v>
      </c>
    </row>
    <row r="7" spans="1:11" x14ac:dyDescent="0.25">
      <c r="A7" s="32" t="s">
        <v>11</v>
      </c>
      <c r="B7" s="33"/>
      <c r="C7" s="14">
        <f t="shared" ref="C7:J7" si="0">SUM(C6:C6)</f>
        <v>487</v>
      </c>
      <c r="D7" s="14">
        <f t="shared" si="0"/>
        <v>233</v>
      </c>
      <c r="E7" s="14">
        <f t="shared" si="0"/>
        <v>129</v>
      </c>
      <c r="F7" s="14">
        <f t="shared" si="0"/>
        <v>117</v>
      </c>
      <c r="G7" s="14">
        <f t="shared" si="0"/>
        <v>71</v>
      </c>
      <c r="H7" s="14">
        <f t="shared" si="0"/>
        <v>0</v>
      </c>
      <c r="I7" s="14">
        <f t="shared" si="0"/>
        <v>0</v>
      </c>
      <c r="J7" s="14">
        <f t="shared" si="0"/>
        <v>41</v>
      </c>
      <c r="K7" s="14">
        <f>SUM(K6)</f>
        <v>17</v>
      </c>
    </row>
    <row r="8" spans="1:11" x14ac:dyDescent="0.25">
      <c r="A8" s="34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6"/>
    </row>
    <row r="9" spans="1:11" ht="102.75" x14ac:dyDescent="0.25">
      <c r="A9" s="3">
        <v>2</v>
      </c>
      <c r="B9" s="6" t="s">
        <v>15</v>
      </c>
      <c r="C9" s="8">
        <v>906</v>
      </c>
      <c r="D9" s="8">
        <v>594</v>
      </c>
      <c r="E9" s="8">
        <v>606</v>
      </c>
      <c r="F9" s="8">
        <v>362</v>
      </c>
      <c r="G9" s="3">
        <v>316</v>
      </c>
      <c r="H9" s="3">
        <v>0</v>
      </c>
      <c r="I9" s="3">
        <v>4</v>
      </c>
      <c r="J9" s="3">
        <v>174</v>
      </c>
      <c r="K9" s="3" t="s">
        <v>36</v>
      </c>
    </row>
    <row r="10" spans="1:11" x14ac:dyDescent="0.25">
      <c r="A10" s="32" t="s">
        <v>11</v>
      </c>
      <c r="B10" s="33"/>
      <c r="C10" s="14">
        <f t="shared" ref="C10:J10" si="1">SUM(C9:C9)</f>
        <v>906</v>
      </c>
      <c r="D10" s="14">
        <f t="shared" si="1"/>
        <v>594</v>
      </c>
      <c r="E10" s="14">
        <f t="shared" si="1"/>
        <v>606</v>
      </c>
      <c r="F10" s="14">
        <f t="shared" si="1"/>
        <v>362</v>
      </c>
      <c r="G10" s="14">
        <f t="shared" si="1"/>
        <v>316</v>
      </c>
      <c r="H10" s="14">
        <f t="shared" si="1"/>
        <v>0</v>
      </c>
      <c r="I10" s="14">
        <f t="shared" si="1"/>
        <v>4</v>
      </c>
      <c r="J10" s="14">
        <f t="shared" si="1"/>
        <v>174</v>
      </c>
      <c r="K10" s="14">
        <v>52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12">
        <v>13867</v>
      </c>
      <c r="D12" s="12">
        <v>3988</v>
      </c>
      <c r="E12" s="12">
        <v>2579</v>
      </c>
      <c r="F12" s="3">
        <v>36</v>
      </c>
      <c r="G12" s="3" t="s">
        <v>34</v>
      </c>
      <c r="H12" s="8">
        <v>135</v>
      </c>
      <c r="I12" s="3" t="s">
        <v>34</v>
      </c>
      <c r="J12" s="3">
        <v>432</v>
      </c>
      <c r="K12" s="3"/>
    </row>
    <row r="13" spans="1:11" x14ac:dyDescent="0.25">
      <c r="A13" s="32" t="s">
        <v>11</v>
      </c>
      <c r="B13" s="33"/>
      <c r="C13" s="12">
        <v>13867</v>
      </c>
      <c r="D13" s="12">
        <v>3988</v>
      </c>
      <c r="E13" s="12">
        <v>2579</v>
      </c>
      <c r="F13" s="3">
        <v>36</v>
      </c>
      <c r="G13" s="3">
        <v>0</v>
      </c>
      <c r="H13" s="8">
        <v>135</v>
      </c>
      <c r="I13" s="3">
        <v>0</v>
      </c>
      <c r="J13" s="3">
        <v>432</v>
      </c>
      <c r="K13" s="3"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F15" sqref="F15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461</v>
      </c>
      <c r="D6" s="8">
        <v>272</v>
      </c>
      <c r="E6" s="8">
        <v>102</v>
      </c>
      <c r="F6" s="8">
        <v>119</v>
      </c>
      <c r="G6" s="3">
        <v>74</v>
      </c>
      <c r="H6" s="3">
        <v>0</v>
      </c>
      <c r="I6" s="8">
        <v>0</v>
      </c>
      <c r="J6" s="3">
        <v>6</v>
      </c>
      <c r="K6" s="3">
        <v>18</v>
      </c>
    </row>
    <row r="7" spans="1:11" x14ac:dyDescent="0.25">
      <c r="A7" s="32" t="s">
        <v>11</v>
      </c>
      <c r="B7" s="33"/>
      <c r="C7" s="15">
        <f t="shared" ref="C7:J7" si="0">SUM(C6:C6)</f>
        <v>461</v>
      </c>
      <c r="D7" s="15">
        <f t="shared" si="0"/>
        <v>272</v>
      </c>
      <c r="E7" s="15">
        <f t="shared" si="0"/>
        <v>102</v>
      </c>
      <c r="F7" s="15">
        <f t="shared" si="0"/>
        <v>119</v>
      </c>
      <c r="G7" s="15">
        <f t="shared" si="0"/>
        <v>74</v>
      </c>
      <c r="H7" s="15">
        <f t="shared" si="0"/>
        <v>0</v>
      </c>
      <c r="I7" s="15">
        <f t="shared" si="0"/>
        <v>0</v>
      </c>
      <c r="J7" s="15">
        <f t="shared" si="0"/>
        <v>6</v>
      </c>
      <c r="K7" s="15">
        <f>SUM(K6)</f>
        <v>18</v>
      </c>
    </row>
    <row r="8" spans="1:11" x14ac:dyDescent="0.25">
      <c r="A8" s="34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6"/>
    </row>
    <row r="9" spans="1:11" ht="102.75" x14ac:dyDescent="0.25">
      <c r="A9" s="3">
        <v>2</v>
      </c>
      <c r="B9" s="6" t="s">
        <v>15</v>
      </c>
      <c r="C9" s="8">
        <v>955</v>
      </c>
      <c r="D9" s="8">
        <v>635</v>
      </c>
      <c r="E9" s="8">
        <v>438</v>
      </c>
      <c r="F9" s="8">
        <v>340</v>
      </c>
      <c r="G9" s="3">
        <v>195</v>
      </c>
      <c r="H9" s="3">
        <v>0</v>
      </c>
      <c r="I9" s="3">
        <v>7</v>
      </c>
      <c r="J9" s="3">
        <v>34</v>
      </c>
      <c r="K9" s="3" t="s">
        <v>37</v>
      </c>
    </row>
    <row r="10" spans="1:11" x14ac:dyDescent="0.25">
      <c r="A10" s="32" t="s">
        <v>11</v>
      </c>
      <c r="B10" s="33"/>
      <c r="C10" s="15">
        <f t="shared" ref="C10:J10" si="1">SUM(C9:C9)</f>
        <v>955</v>
      </c>
      <c r="D10" s="15">
        <f t="shared" si="1"/>
        <v>635</v>
      </c>
      <c r="E10" s="15">
        <f t="shared" si="1"/>
        <v>438</v>
      </c>
      <c r="F10" s="15">
        <f t="shared" si="1"/>
        <v>340</v>
      </c>
      <c r="G10" s="15">
        <f t="shared" si="1"/>
        <v>195</v>
      </c>
      <c r="H10" s="15">
        <f t="shared" si="1"/>
        <v>0</v>
      </c>
      <c r="I10" s="15">
        <f t="shared" si="1"/>
        <v>7</v>
      </c>
      <c r="J10" s="15">
        <f t="shared" si="1"/>
        <v>34</v>
      </c>
      <c r="K10" s="15">
        <v>54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14549</v>
      </c>
      <c r="D12" s="8">
        <v>4068</v>
      </c>
      <c r="E12" s="8">
        <v>2652</v>
      </c>
      <c r="F12" s="3">
        <v>33</v>
      </c>
      <c r="G12" s="3">
        <v>0</v>
      </c>
      <c r="H12" s="8">
        <v>129</v>
      </c>
      <c r="I12" s="3" t="s">
        <v>34</v>
      </c>
      <c r="J12" s="3">
        <v>504</v>
      </c>
      <c r="K12" s="3"/>
    </row>
    <row r="13" spans="1:11" x14ac:dyDescent="0.25">
      <c r="A13" s="27" t="s">
        <v>11</v>
      </c>
      <c r="B13" s="27"/>
      <c r="C13" s="15">
        <f>SUM(C12:C12)</f>
        <v>14549</v>
      </c>
      <c r="D13" s="15">
        <f t="shared" ref="D13:J13" si="2">SUM(D12:D12)</f>
        <v>4068</v>
      </c>
      <c r="E13" s="15">
        <f t="shared" si="2"/>
        <v>2652</v>
      </c>
      <c r="F13" s="15">
        <f t="shared" si="2"/>
        <v>33</v>
      </c>
      <c r="G13" s="15">
        <f t="shared" si="2"/>
        <v>0</v>
      </c>
      <c r="H13" s="15">
        <f t="shared" si="2"/>
        <v>129</v>
      </c>
      <c r="I13" s="15">
        <f t="shared" si="2"/>
        <v>0</v>
      </c>
      <c r="J13" s="15">
        <f t="shared" si="2"/>
        <v>504</v>
      </c>
      <c r="K13" s="9">
        <f t="shared" ref="K13" si="3">SUM(K12:K12)</f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11" sqref="A11:K11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457</v>
      </c>
      <c r="D6" s="8">
        <v>241</v>
      </c>
      <c r="E6" s="8">
        <v>151</v>
      </c>
      <c r="F6" s="8">
        <v>118</v>
      </c>
      <c r="G6" s="3">
        <v>38</v>
      </c>
      <c r="H6" s="3">
        <v>0</v>
      </c>
      <c r="I6" s="8">
        <v>0</v>
      </c>
      <c r="J6" s="3">
        <v>0</v>
      </c>
      <c r="K6" s="3">
        <v>18</v>
      </c>
    </row>
    <row r="7" spans="1:11" x14ac:dyDescent="0.25">
      <c r="A7" s="27" t="s">
        <v>11</v>
      </c>
      <c r="B7" s="27"/>
      <c r="C7" s="17">
        <f t="shared" ref="C7:J7" si="0">SUM(C6:C6)</f>
        <v>457</v>
      </c>
      <c r="D7" s="17">
        <f t="shared" si="0"/>
        <v>241</v>
      </c>
      <c r="E7" s="17">
        <f t="shared" si="0"/>
        <v>151</v>
      </c>
      <c r="F7" s="17">
        <f t="shared" si="0"/>
        <v>118</v>
      </c>
      <c r="G7" s="17">
        <f t="shared" si="0"/>
        <v>38</v>
      </c>
      <c r="H7" s="17">
        <f t="shared" si="0"/>
        <v>0</v>
      </c>
      <c r="I7" s="17">
        <f t="shared" si="0"/>
        <v>0</v>
      </c>
      <c r="J7" s="17">
        <f t="shared" si="0"/>
        <v>0</v>
      </c>
      <c r="K7" s="17">
        <f>SUM(K6)</f>
        <v>18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801</v>
      </c>
      <c r="D9" s="8">
        <v>423</v>
      </c>
      <c r="E9" s="8">
        <v>272</v>
      </c>
      <c r="F9" s="8">
        <v>149</v>
      </c>
      <c r="G9" s="3">
        <v>177</v>
      </c>
      <c r="H9" s="3">
        <v>0</v>
      </c>
      <c r="I9" s="3">
        <v>6</v>
      </c>
      <c r="J9" s="3">
        <v>90</v>
      </c>
      <c r="K9" s="3" t="s">
        <v>38</v>
      </c>
    </row>
    <row r="10" spans="1:11" x14ac:dyDescent="0.25">
      <c r="A10" s="27" t="s">
        <v>11</v>
      </c>
      <c r="B10" s="27"/>
      <c r="C10" s="17">
        <f t="shared" ref="C10:J10" si="1">SUM(C9:C9)</f>
        <v>801</v>
      </c>
      <c r="D10" s="17">
        <f t="shared" si="1"/>
        <v>423</v>
      </c>
      <c r="E10" s="17">
        <f t="shared" si="1"/>
        <v>272</v>
      </c>
      <c r="F10" s="17">
        <f t="shared" si="1"/>
        <v>149</v>
      </c>
      <c r="G10" s="17">
        <f t="shared" si="1"/>
        <v>177</v>
      </c>
      <c r="H10" s="17">
        <f t="shared" si="1"/>
        <v>0</v>
      </c>
      <c r="I10" s="17">
        <f t="shared" si="1"/>
        <v>6</v>
      </c>
      <c r="J10" s="17">
        <f t="shared" si="1"/>
        <v>90</v>
      </c>
      <c r="K10" s="17">
        <v>50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13805</v>
      </c>
      <c r="D12" s="8">
        <v>3913</v>
      </c>
      <c r="E12" s="8">
        <v>2553</v>
      </c>
      <c r="F12" s="3">
        <v>29</v>
      </c>
      <c r="G12" s="3" t="s">
        <v>34</v>
      </c>
      <c r="H12" s="8">
        <v>117</v>
      </c>
      <c r="I12" s="3" t="s">
        <v>34</v>
      </c>
      <c r="J12" s="3">
        <v>518</v>
      </c>
      <c r="K12" s="3">
        <v>320</v>
      </c>
    </row>
    <row r="13" spans="1:11" x14ac:dyDescent="0.25">
      <c r="A13" s="27" t="s">
        <v>11</v>
      </c>
      <c r="B13" s="27"/>
      <c r="C13" s="16">
        <f>SUM(C12:C12)</f>
        <v>13805</v>
      </c>
      <c r="D13" s="16">
        <f t="shared" ref="D13:K13" si="2">SUM(D12:D12)</f>
        <v>3913</v>
      </c>
      <c r="E13" s="16">
        <f t="shared" si="2"/>
        <v>2553</v>
      </c>
      <c r="F13" s="16">
        <f t="shared" si="2"/>
        <v>29</v>
      </c>
      <c r="G13" s="16">
        <f t="shared" si="2"/>
        <v>0</v>
      </c>
      <c r="H13" s="16">
        <f t="shared" si="2"/>
        <v>117</v>
      </c>
      <c r="I13" s="16">
        <f t="shared" si="2"/>
        <v>0</v>
      </c>
      <c r="J13" s="16">
        <f t="shared" si="2"/>
        <v>518</v>
      </c>
      <c r="K13" s="16">
        <f t="shared" si="2"/>
        <v>320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H24" sqref="H24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28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461</v>
      </c>
      <c r="D6" s="8">
        <v>134</v>
      </c>
      <c r="E6" s="8">
        <v>139</v>
      </c>
      <c r="F6" s="8">
        <v>12</v>
      </c>
      <c r="G6" s="3">
        <v>66</v>
      </c>
      <c r="H6" s="3">
        <v>0</v>
      </c>
      <c r="I6" s="8">
        <v>0</v>
      </c>
      <c r="J6" s="3">
        <v>12</v>
      </c>
      <c r="K6" s="3">
        <v>18</v>
      </c>
    </row>
    <row r="7" spans="1:11" x14ac:dyDescent="0.25">
      <c r="A7" s="27" t="s">
        <v>11</v>
      </c>
      <c r="B7" s="27"/>
      <c r="C7" s="9">
        <f t="shared" ref="C7:K7" si="0">SUM(C6:C6)</f>
        <v>461</v>
      </c>
      <c r="D7" s="9">
        <f t="shared" si="0"/>
        <v>134</v>
      </c>
      <c r="E7" s="9">
        <f t="shared" si="0"/>
        <v>139</v>
      </c>
      <c r="F7" s="9">
        <f t="shared" si="0"/>
        <v>12</v>
      </c>
      <c r="G7" s="9">
        <f t="shared" si="0"/>
        <v>66</v>
      </c>
      <c r="H7" s="9">
        <f t="shared" si="0"/>
        <v>0</v>
      </c>
      <c r="I7" s="9">
        <f t="shared" si="0"/>
        <v>0</v>
      </c>
      <c r="J7" s="9">
        <f t="shared" si="0"/>
        <v>12</v>
      </c>
      <c r="K7" s="9">
        <f t="shared" si="0"/>
        <v>18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752</v>
      </c>
      <c r="D9" s="8">
        <v>353</v>
      </c>
      <c r="E9" s="8">
        <v>277</v>
      </c>
      <c r="F9" s="8">
        <v>0</v>
      </c>
      <c r="G9" s="3">
        <v>145</v>
      </c>
      <c r="H9" s="3">
        <v>0</v>
      </c>
      <c r="I9" s="3">
        <v>7</v>
      </c>
      <c r="J9" s="3">
        <v>85</v>
      </c>
      <c r="K9" s="3" t="s">
        <v>39</v>
      </c>
    </row>
    <row r="10" spans="1:11" x14ac:dyDescent="0.25">
      <c r="A10" s="27" t="s">
        <v>11</v>
      </c>
      <c r="B10" s="27"/>
      <c r="C10" s="9">
        <f t="shared" ref="C10:J10" si="1">SUM(C9:C9)</f>
        <v>752</v>
      </c>
      <c r="D10" s="9">
        <f t="shared" si="1"/>
        <v>353</v>
      </c>
      <c r="E10" s="9">
        <f t="shared" si="1"/>
        <v>277</v>
      </c>
      <c r="F10" s="9">
        <f t="shared" si="1"/>
        <v>0</v>
      </c>
      <c r="G10" s="9">
        <f t="shared" si="1"/>
        <v>145</v>
      </c>
      <c r="H10" s="9">
        <f t="shared" si="1"/>
        <v>0</v>
      </c>
      <c r="I10" s="9">
        <f t="shared" si="1"/>
        <v>7</v>
      </c>
      <c r="J10" s="9">
        <f t="shared" si="1"/>
        <v>85</v>
      </c>
      <c r="K10" s="9">
        <v>53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13387</v>
      </c>
      <c r="D12" s="8">
        <v>3780</v>
      </c>
      <c r="E12" s="12">
        <v>2500</v>
      </c>
      <c r="F12" s="3">
        <v>23</v>
      </c>
      <c r="G12" s="3" t="s">
        <v>34</v>
      </c>
      <c r="H12" s="8">
        <v>116</v>
      </c>
      <c r="I12" s="3" t="s">
        <v>34</v>
      </c>
      <c r="J12" s="3">
        <v>548</v>
      </c>
      <c r="K12" s="3">
        <v>321</v>
      </c>
    </row>
    <row r="13" spans="1:11" x14ac:dyDescent="0.25">
      <c r="A13" s="27" t="s">
        <v>11</v>
      </c>
      <c r="B13" s="27"/>
      <c r="C13" s="9">
        <f>SUM(C12:C12)</f>
        <v>13387</v>
      </c>
      <c r="D13" s="9">
        <f t="shared" ref="D13:K13" si="2">SUM(D12:D12)</f>
        <v>3780</v>
      </c>
      <c r="E13" s="9">
        <f t="shared" si="2"/>
        <v>2500</v>
      </c>
      <c r="F13" s="9">
        <f t="shared" si="2"/>
        <v>23</v>
      </c>
      <c r="G13" s="9">
        <f t="shared" si="2"/>
        <v>0</v>
      </c>
      <c r="H13" s="9">
        <f t="shared" si="2"/>
        <v>116</v>
      </c>
      <c r="I13" s="9">
        <f t="shared" si="2"/>
        <v>0</v>
      </c>
      <c r="J13" s="9">
        <f t="shared" si="2"/>
        <v>548</v>
      </c>
      <c r="K13" s="9">
        <f t="shared" si="2"/>
        <v>321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N6" sqref="N6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508</v>
      </c>
      <c r="D6" s="8">
        <v>135</v>
      </c>
      <c r="E6" s="8">
        <v>139</v>
      </c>
      <c r="F6" s="8">
        <v>0</v>
      </c>
      <c r="G6" s="3">
        <v>55</v>
      </c>
      <c r="H6" s="3">
        <v>0</v>
      </c>
      <c r="I6" s="3">
        <v>0</v>
      </c>
      <c r="J6" s="3">
        <v>18</v>
      </c>
      <c r="K6" s="3">
        <v>17</v>
      </c>
    </row>
    <row r="7" spans="1:11" x14ac:dyDescent="0.25">
      <c r="A7" s="27" t="s">
        <v>11</v>
      </c>
      <c r="B7" s="27"/>
      <c r="C7" s="18">
        <f t="shared" ref="C7:K7" si="0">SUM(C6:C6)</f>
        <v>508</v>
      </c>
      <c r="D7" s="18">
        <f t="shared" si="0"/>
        <v>135</v>
      </c>
      <c r="E7" s="18">
        <f t="shared" si="0"/>
        <v>139</v>
      </c>
      <c r="F7" s="18">
        <f t="shared" si="0"/>
        <v>0</v>
      </c>
      <c r="G7" s="18">
        <f t="shared" si="0"/>
        <v>55</v>
      </c>
      <c r="H7" s="18">
        <f t="shared" si="0"/>
        <v>0</v>
      </c>
      <c r="I7" s="18">
        <f t="shared" si="0"/>
        <v>0</v>
      </c>
      <c r="J7" s="18">
        <f t="shared" si="0"/>
        <v>18</v>
      </c>
      <c r="K7" s="18">
        <f t="shared" si="0"/>
        <v>17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866</v>
      </c>
      <c r="D9" s="8">
        <v>382</v>
      </c>
      <c r="E9" s="8">
        <v>361</v>
      </c>
      <c r="F9" s="8">
        <v>0</v>
      </c>
      <c r="G9" s="3">
        <v>181</v>
      </c>
      <c r="H9" s="3">
        <v>0</v>
      </c>
      <c r="I9" s="8">
        <v>8</v>
      </c>
      <c r="J9" s="3">
        <v>14</v>
      </c>
      <c r="K9" s="3" t="s">
        <v>40</v>
      </c>
    </row>
    <row r="10" spans="1:11" x14ac:dyDescent="0.25">
      <c r="A10" s="27" t="s">
        <v>11</v>
      </c>
      <c r="B10" s="27"/>
      <c r="C10" s="18">
        <f t="shared" ref="C10:J10" si="1">SUM(C9:C9)</f>
        <v>866</v>
      </c>
      <c r="D10" s="18">
        <f t="shared" si="1"/>
        <v>382</v>
      </c>
      <c r="E10" s="18">
        <f t="shared" si="1"/>
        <v>361</v>
      </c>
      <c r="F10" s="18">
        <f t="shared" si="1"/>
        <v>0</v>
      </c>
      <c r="G10" s="18">
        <f t="shared" si="1"/>
        <v>181</v>
      </c>
      <c r="H10" s="18">
        <f t="shared" si="1"/>
        <v>0</v>
      </c>
      <c r="I10" s="18">
        <f t="shared" si="1"/>
        <v>8</v>
      </c>
      <c r="J10" s="18">
        <f t="shared" si="1"/>
        <v>14</v>
      </c>
      <c r="K10" s="18">
        <v>51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14576</v>
      </c>
      <c r="D12" s="8">
        <v>4031</v>
      </c>
      <c r="E12" s="19">
        <v>2576</v>
      </c>
      <c r="F12" s="19">
        <v>19</v>
      </c>
      <c r="G12" s="3" t="s">
        <v>34</v>
      </c>
      <c r="H12" s="8">
        <v>109</v>
      </c>
      <c r="I12" s="3" t="s">
        <v>34</v>
      </c>
      <c r="J12" s="3">
        <v>546</v>
      </c>
      <c r="K12" s="3">
        <v>321</v>
      </c>
    </row>
    <row r="13" spans="1:11" x14ac:dyDescent="0.25">
      <c r="A13" s="27" t="s">
        <v>11</v>
      </c>
      <c r="B13" s="27"/>
      <c r="C13" s="18">
        <f>SUM(C12)</f>
        <v>14576</v>
      </c>
      <c r="D13" s="18">
        <f t="shared" ref="D13:K13" si="2">SUM(D12:D12)</f>
        <v>4031</v>
      </c>
      <c r="E13" s="18">
        <f t="shared" si="2"/>
        <v>2576</v>
      </c>
      <c r="F13" s="18">
        <f t="shared" si="2"/>
        <v>19</v>
      </c>
      <c r="G13" s="18">
        <f t="shared" si="2"/>
        <v>0</v>
      </c>
      <c r="H13" s="18">
        <f t="shared" si="2"/>
        <v>109</v>
      </c>
      <c r="I13" s="18">
        <f t="shared" si="2"/>
        <v>0</v>
      </c>
      <c r="J13" s="18">
        <f t="shared" si="2"/>
        <v>546</v>
      </c>
      <c r="K13" s="18">
        <f t="shared" si="2"/>
        <v>321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hyperlinks>
    <hyperlink ref="E12" r:id="rId1" display="../Desktop/Открыть_картотеку"/>
    <hyperlink ref="F12" r:id="rId2" display="../Desktop/Открыть_картотеку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N9" sqref="N9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673</v>
      </c>
      <c r="D6" s="8">
        <v>251</v>
      </c>
      <c r="E6" s="8">
        <v>154</v>
      </c>
      <c r="F6" s="8">
        <v>0</v>
      </c>
      <c r="G6" s="3">
        <v>0</v>
      </c>
      <c r="H6" s="3">
        <v>0</v>
      </c>
      <c r="I6" s="3">
        <v>0</v>
      </c>
      <c r="J6" s="3">
        <v>0</v>
      </c>
      <c r="K6" s="3">
        <v>16</v>
      </c>
    </row>
    <row r="7" spans="1:11" x14ac:dyDescent="0.25">
      <c r="A7" s="27" t="s">
        <v>11</v>
      </c>
      <c r="B7" s="27"/>
      <c r="C7" s="20">
        <f t="shared" ref="C7:K7" si="0">SUM(C6:C6)</f>
        <v>673</v>
      </c>
      <c r="D7" s="20">
        <f t="shared" si="0"/>
        <v>251</v>
      </c>
      <c r="E7" s="20">
        <f t="shared" si="0"/>
        <v>154</v>
      </c>
      <c r="F7" s="20">
        <f t="shared" si="0"/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 t="shared" si="0"/>
        <v>16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875</v>
      </c>
      <c r="D9" s="8">
        <v>410</v>
      </c>
      <c r="E9" s="8">
        <v>297</v>
      </c>
      <c r="F9" s="8">
        <v>117</v>
      </c>
      <c r="G9" s="3">
        <v>114</v>
      </c>
      <c r="H9" s="3">
        <v>0</v>
      </c>
      <c r="I9" s="8">
        <v>7</v>
      </c>
      <c r="J9" s="3">
        <v>0</v>
      </c>
      <c r="K9" s="3" t="s">
        <v>41</v>
      </c>
    </row>
    <row r="10" spans="1:11" x14ac:dyDescent="0.25">
      <c r="A10" s="27" t="s">
        <v>11</v>
      </c>
      <c r="B10" s="27"/>
      <c r="C10" s="20">
        <f t="shared" ref="C10:J10" si="1">SUM(C9:C9)</f>
        <v>875</v>
      </c>
      <c r="D10" s="20">
        <f t="shared" si="1"/>
        <v>410</v>
      </c>
      <c r="E10" s="20">
        <f t="shared" si="1"/>
        <v>297</v>
      </c>
      <c r="F10" s="20">
        <f t="shared" si="1"/>
        <v>117</v>
      </c>
      <c r="G10" s="20">
        <f t="shared" si="1"/>
        <v>114</v>
      </c>
      <c r="H10" s="20">
        <f t="shared" si="1"/>
        <v>0</v>
      </c>
      <c r="I10" s="20">
        <f t="shared" si="1"/>
        <v>7</v>
      </c>
      <c r="J10" s="20">
        <f t="shared" si="1"/>
        <v>0</v>
      </c>
      <c r="K10" s="20">
        <v>52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13884</v>
      </c>
      <c r="D12" s="8">
        <v>3945</v>
      </c>
      <c r="E12" s="8">
        <v>2511</v>
      </c>
      <c r="F12" s="3">
        <v>15</v>
      </c>
      <c r="G12" s="3" t="s">
        <v>34</v>
      </c>
      <c r="H12" s="8">
        <v>119</v>
      </c>
      <c r="I12" s="3" t="s">
        <v>34</v>
      </c>
      <c r="J12" s="3">
        <v>510</v>
      </c>
      <c r="K12" s="3">
        <v>319</v>
      </c>
    </row>
    <row r="13" spans="1:11" x14ac:dyDescent="0.25">
      <c r="A13" s="27" t="s">
        <v>11</v>
      </c>
      <c r="B13" s="27"/>
      <c r="C13" s="20">
        <v>13884</v>
      </c>
      <c r="D13" s="20">
        <v>3945</v>
      </c>
      <c r="E13" s="20">
        <v>2511</v>
      </c>
      <c r="F13" s="20">
        <v>15</v>
      </c>
      <c r="G13" s="20">
        <v>0</v>
      </c>
      <c r="H13" s="20">
        <v>119</v>
      </c>
      <c r="I13" s="20">
        <v>0</v>
      </c>
      <c r="J13" s="20">
        <v>510</v>
      </c>
      <c r="K13" s="20">
        <v>319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11" sqref="A11:K11"/>
    </sheetView>
  </sheetViews>
  <sheetFormatPr defaultRowHeight="15" x14ac:dyDescent="0.25"/>
  <cols>
    <col min="1" max="1" width="7.5703125" customWidth="1"/>
    <col min="2" max="11" width="18.140625" customWidth="1"/>
  </cols>
  <sheetData>
    <row r="1" spans="1:11" ht="15.75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 x14ac:dyDescent="0.25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16</v>
      </c>
      <c r="J4" s="4" t="s">
        <v>9</v>
      </c>
      <c r="K4" s="4" t="s">
        <v>32</v>
      </c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77.25" x14ac:dyDescent="0.25">
      <c r="A6" s="3">
        <v>1</v>
      </c>
      <c r="B6" s="6" t="s">
        <v>14</v>
      </c>
      <c r="C6" s="8">
        <v>564</v>
      </c>
      <c r="D6" s="8">
        <v>169</v>
      </c>
      <c r="E6" s="8">
        <v>113</v>
      </c>
      <c r="F6" s="8">
        <v>5</v>
      </c>
      <c r="G6" s="3">
        <v>30</v>
      </c>
      <c r="H6" s="3">
        <v>0</v>
      </c>
      <c r="I6" s="3">
        <v>0</v>
      </c>
      <c r="J6" s="3">
        <v>6</v>
      </c>
      <c r="K6" s="3">
        <v>18</v>
      </c>
    </row>
    <row r="7" spans="1:11" x14ac:dyDescent="0.25">
      <c r="A7" s="27" t="s">
        <v>11</v>
      </c>
      <c r="B7" s="27"/>
      <c r="C7" s="9">
        <f t="shared" ref="C7:K7" si="0">SUM(C6:C6)</f>
        <v>564</v>
      </c>
      <c r="D7" s="9">
        <f t="shared" si="0"/>
        <v>169</v>
      </c>
      <c r="E7" s="9">
        <f t="shared" si="0"/>
        <v>113</v>
      </c>
      <c r="F7" s="9">
        <f t="shared" si="0"/>
        <v>5</v>
      </c>
      <c r="G7" s="9">
        <f t="shared" si="0"/>
        <v>30</v>
      </c>
      <c r="H7" s="9">
        <f t="shared" si="0"/>
        <v>0</v>
      </c>
      <c r="I7" s="9">
        <f t="shared" si="0"/>
        <v>0</v>
      </c>
      <c r="J7" s="9">
        <f t="shared" si="0"/>
        <v>6</v>
      </c>
      <c r="K7" s="9">
        <f t="shared" si="0"/>
        <v>18</v>
      </c>
    </row>
    <row r="8" spans="1:1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02.75" x14ac:dyDescent="0.25">
      <c r="A9" s="3">
        <v>2</v>
      </c>
      <c r="B9" s="6" t="s">
        <v>15</v>
      </c>
      <c r="C9" s="8">
        <v>843</v>
      </c>
      <c r="D9" s="8">
        <v>744</v>
      </c>
      <c r="E9" s="8">
        <v>421</v>
      </c>
      <c r="F9" s="8">
        <v>0</v>
      </c>
      <c r="G9" s="3">
        <v>187</v>
      </c>
      <c r="H9" s="3">
        <v>0</v>
      </c>
      <c r="I9" s="8">
        <v>7</v>
      </c>
      <c r="J9" s="3">
        <v>24</v>
      </c>
      <c r="K9" s="3" t="s">
        <v>42</v>
      </c>
    </row>
    <row r="10" spans="1:11" x14ac:dyDescent="0.25">
      <c r="A10" s="27" t="s">
        <v>11</v>
      </c>
      <c r="B10" s="27"/>
      <c r="C10" s="9">
        <f t="shared" ref="C10:J10" si="1">SUM(C9:C9)</f>
        <v>843</v>
      </c>
      <c r="D10" s="9">
        <f t="shared" si="1"/>
        <v>744</v>
      </c>
      <c r="E10" s="9">
        <f t="shared" si="1"/>
        <v>421</v>
      </c>
      <c r="F10" s="9">
        <f t="shared" si="1"/>
        <v>0</v>
      </c>
      <c r="G10" s="9">
        <f t="shared" si="1"/>
        <v>187</v>
      </c>
      <c r="H10" s="9">
        <f t="shared" si="1"/>
        <v>0</v>
      </c>
      <c r="I10" s="9">
        <f t="shared" si="1"/>
        <v>7</v>
      </c>
      <c r="J10" s="9">
        <f t="shared" si="1"/>
        <v>24</v>
      </c>
      <c r="K10" s="9">
        <v>49</v>
      </c>
    </row>
    <row r="11" spans="1:1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39" x14ac:dyDescent="0.25">
      <c r="A12" s="3">
        <v>3</v>
      </c>
      <c r="B12" s="6" t="s">
        <v>13</v>
      </c>
      <c r="C12" s="8">
        <v>14079</v>
      </c>
      <c r="D12" s="8">
        <v>3993</v>
      </c>
      <c r="E12" s="8">
        <v>2550</v>
      </c>
      <c r="F12" s="3">
        <v>22</v>
      </c>
      <c r="G12" s="3" t="s">
        <v>34</v>
      </c>
      <c r="H12" s="8">
        <v>120</v>
      </c>
      <c r="I12" s="3" t="s">
        <v>34</v>
      </c>
      <c r="J12" s="3">
        <v>529</v>
      </c>
      <c r="K12" s="3">
        <v>325</v>
      </c>
    </row>
    <row r="13" spans="1:11" x14ac:dyDescent="0.25">
      <c r="A13" s="27" t="s">
        <v>11</v>
      </c>
      <c r="B13" s="27"/>
      <c r="C13" s="9">
        <f>SUM(C12:C12)</f>
        <v>14079</v>
      </c>
      <c r="D13" s="9">
        <f t="shared" ref="D13:K13" si="2">SUM(D12:D12)</f>
        <v>3993</v>
      </c>
      <c r="E13" s="9">
        <f t="shared" si="2"/>
        <v>2550</v>
      </c>
      <c r="F13" s="9">
        <f t="shared" si="2"/>
        <v>22</v>
      </c>
      <c r="G13" s="9">
        <f t="shared" si="2"/>
        <v>0</v>
      </c>
      <c r="H13" s="9">
        <f t="shared" si="2"/>
        <v>120</v>
      </c>
      <c r="I13" s="9">
        <f t="shared" si="2"/>
        <v>0</v>
      </c>
      <c r="J13" s="9">
        <f t="shared" si="2"/>
        <v>529</v>
      </c>
      <c r="K13" s="9">
        <f t="shared" si="2"/>
        <v>325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2024</vt:lpstr>
      <vt:lpstr>февраль 2024</vt:lpstr>
      <vt:lpstr>март 2024</vt:lpstr>
      <vt:lpstr>апрель 2024</vt:lpstr>
      <vt:lpstr>май 2024</vt:lpstr>
      <vt:lpstr>июнь 2024</vt:lpstr>
      <vt:lpstr>июль 2024</vt:lpstr>
      <vt:lpstr>август 2024 </vt:lpstr>
      <vt:lpstr>сентябрь 2024 </vt:lpstr>
      <vt:lpstr>октябрь 2024</vt:lpstr>
      <vt:lpstr>ноябрь 2024</vt:lpstr>
      <vt:lpstr>декабрь 2024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Diamond</cp:lastModifiedBy>
  <cp:revision>5</cp:revision>
  <cp:lastPrinted>2024-03-04T06:10:44Z</cp:lastPrinted>
  <dcterms:created xsi:type="dcterms:W3CDTF">2023-03-20T12:04:14Z</dcterms:created>
  <dcterms:modified xsi:type="dcterms:W3CDTF">2025-01-13T07:12:52Z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